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BCGCD\Documents\Brush Country Upcoming Meetings 2020\April\"/>
    </mc:Choice>
  </mc:AlternateContent>
  <xr:revisionPtr revIDLastSave="0" documentId="13_ncr:1_{8D588AB0-4D50-4B90-8C47-0C70702BC0B6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8" i="1" l="1"/>
  <c r="E9" i="1" l="1"/>
  <c r="E21" i="1" l="1"/>
  <c r="E35" i="1" s="1"/>
  <c r="D17" i="1" l="1"/>
  <c r="D35" i="1" s="1"/>
</calcChain>
</file>

<file path=xl/sharedStrings.xml><?xml version="1.0" encoding="utf-8"?>
<sst xmlns="http://schemas.openxmlformats.org/spreadsheetml/2006/main" count="93" uniqueCount="82">
  <si>
    <t>City of Falfurrias</t>
  </si>
  <si>
    <t>0001-047-2013</t>
  </si>
  <si>
    <t>Permit Name</t>
  </si>
  <si>
    <t>Permit #</t>
  </si>
  <si>
    <t>Actual pumpage</t>
  </si>
  <si>
    <t>yr</t>
  </si>
  <si>
    <t>0002-047-2013</t>
  </si>
  <si>
    <t>003-047-2013</t>
  </si>
  <si>
    <t>permit total</t>
  </si>
  <si>
    <t>Jim Wells Co FSD#1</t>
  </si>
  <si>
    <t>0004-249-2014</t>
  </si>
  <si>
    <t>City of Orange Grove</t>
  </si>
  <si>
    <t>0005-249-2014</t>
  </si>
  <si>
    <t>0007-249-2014</t>
  </si>
  <si>
    <t>0006-249-2014</t>
  </si>
  <si>
    <t>City of Premont</t>
  </si>
  <si>
    <t>Bull Bert - Bull Ranches</t>
  </si>
  <si>
    <t>Michael Weeks</t>
  </si>
  <si>
    <t>Cuellar, A.C.</t>
  </si>
  <si>
    <t>City of Alice MUC Well</t>
  </si>
  <si>
    <t>DMI International</t>
  </si>
  <si>
    <t>Gruy Gurls Management LLC</t>
  </si>
  <si>
    <t>Charles Forbes - CC Forbes LP</t>
  </si>
  <si>
    <t>Zelaya Bros</t>
  </si>
  <si>
    <t>0008-249-2014</t>
  </si>
  <si>
    <t>0009-249-2014</t>
  </si>
  <si>
    <t>00010-249-2014</t>
  </si>
  <si>
    <t>00011-249-2014</t>
  </si>
  <si>
    <t>00012-249-2014</t>
  </si>
  <si>
    <t>00013-249-2014</t>
  </si>
  <si>
    <t>00015-249-2014</t>
  </si>
  <si>
    <t>00014-247-2014</t>
  </si>
  <si>
    <t>00016-249-2015</t>
  </si>
  <si>
    <t>Glick Ranch LTD</t>
  </si>
  <si>
    <t>00017-047-2015</t>
  </si>
  <si>
    <t>00018-249-2015</t>
  </si>
  <si>
    <t>Jim Hogg County ISD</t>
  </si>
  <si>
    <t>00019-247-2015</t>
  </si>
  <si>
    <t>Jim Hogg County WCID #2</t>
  </si>
  <si>
    <t>Executive Inn</t>
  </si>
  <si>
    <t>00020-247-2015</t>
  </si>
  <si>
    <t>permit #</t>
  </si>
  <si>
    <t>*** permit amended 4/28/15</t>
  </si>
  <si>
    <t>0021-249-2016</t>
  </si>
  <si>
    <t>0022-247-2016</t>
  </si>
  <si>
    <t>0023-249-2017</t>
  </si>
  <si>
    <t>Jorge Lopez, Jlopez Inc</t>
  </si>
  <si>
    <t>0024-247-2016</t>
  </si>
  <si>
    <t>0025-249-2017</t>
  </si>
  <si>
    <t>**** permit amended 4/26/16</t>
  </si>
  <si>
    <t>Jorge Lopez</t>
  </si>
  <si>
    <t>001-047-2016</t>
  </si>
  <si>
    <t>002-047-2016</t>
  </si>
  <si>
    <t xml:space="preserve"> </t>
  </si>
  <si>
    <t>DCP Midstream</t>
  </si>
  <si>
    <t xml:space="preserve"> Orient Bio Research Center</t>
  </si>
  <si>
    <t>KATCO</t>
  </si>
  <si>
    <t>26-249-2017</t>
  </si>
  <si>
    <t>27-249-2017</t>
  </si>
  <si>
    <t>28-247-2017</t>
  </si>
  <si>
    <t>Nueces Electric Coop.  ***</t>
  </si>
  <si>
    <t>Totals</t>
  </si>
  <si>
    <t>9,575 ac ft</t>
  </si>
  <si>
    <t>San Diego Mud</t>
  </si>
  <si>
    <t>29-249-2018</t>
  </si>
  <si>
    <t>03-247-2017</t>
  </si>
  <si>
    <t>AFLP Jim Wells Investments LLP</t>
  </si>
  <si>
    <t>BCGCD 2019 Summary of Production and Transport Permits</t>
  </si>
  <si>
    <t>Heartache Trucking LLC</t>
  </si>
  <si>
    <t>Envigo Global Services</t>
  </si>
  <si>
    <t>James G Floyd Irr well #1</t>
  </si>
  <si>
    <t>James G Floyd Comm well #3</t>
  </si>
  <si>
    <t>SRC Water Supply</t>
  </si>
  <si>
    <t>30-249-2019</t>
  </si>
  <si>
    <t>Jorge Lopez states his meter reading at the end of 2019 was 184,377.  In 2018 he pumped 21,000</t>
  </si>
  <si>
    <r>
      <t xml:space="preserve">pumping is 184,377-75,600 which equals </t>
    </r>
    <r>
      <rPr>
        <b/>
        <sz val="11"/>
        <color theme="1"/>
        <rFont val="Calibri"/>
        <family val="2"/>
        <scheme val="minor"/>
      </rPr>
      <t>108,377 gallons</t>
    </r>
    <r>
      <rPr>
        <sz val="11"/>
        <color theme="1"/>
        <rFont val="Calibri"/>
        <family val="2"/>
        <scheme val="minor"/>
      </rPr>
      <t xml:space="preserve"> all used locally(0 gallons transport)</t>
    </r>
  </si>
  <si>
    <t>Katco pumped 4,839,160 gallons in 2019 of which 2,275,040 were transported out of district</t>
  </si>
  <si>
    <t>2019 Annual Production Permit Summary as of 3/14/2020</t>
  </si>
  <si>
    <t>2019 Annual TransportPermit Summary as of 3/14/2020</t>
  </si>
  <si>
    <t>City of Falfurrias permit is non reocurring permit.  No pumping in 2019</t>
  </si>
  <si>
    <t>local use gallons and 54, 600 gallons exported which totaled 75,600 gallons pumped in 2018.  2019</t>
  </si>
  <si>
    <t>3,587 ac 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</si>
</sst>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3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Font="1" applyBorder="1"/>
    <xf numFmtId="3" fontId="0" fillId="0" borderId="1" xfId="0" applyNumberFormat="1" applyBorder="1"/>
    <xf numFmtId="0" fontId="0" fillId="0" borderId="1" xfId="0" applyFill="1" applyBorder="1"/>
    <xf numFmtId="3" fontId="0" fillId="0" borderId="1" xfId="0" applyNumberFormat="1" applyBorder="1" applyAlignment="1">
      <alignment horizontal="right"/>
    </xf>
    <xf numFmtId="0" fontId="1" fillId="0" borderId="0" xfId="0" applyFont="1" applyBorder="1"/>
    <xf numFmtId="0" fontId="0" fillId="0" borderId="0" xfId="0" applyBorder="1"/>
    <xf numFmtId="0" fontId="0" fillId="0" borderId="2" xfId="0" applyBorder="1"/>
    <xf numFmtId="0" fontId="0" fillId="0" borderId="2" xfId="0" applyFont="1" applyFill="1" applyBorder="1"/>
    <xf numFmtId="0" fontId="0" fillId="0" borderId="2" xfId="0" applyFill="1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/>
    <xf numFmtId="0" fontId="0" fillId="0" borderId="3" xfId="0" applyFill="1" applyBorder="1"/>
    <xf numFmtId="3" fontId="0" fillId="0" borderId="5" xfId="0" applyNumberFormat="1" applyBorder="1"/>
    <xf numFmtId="0" fontId="2" fillId="0" borderId="0" xfId="0" applyFont="1"/>
    <xf numFmtId="0" fontId="3" fillId="0" borderId="0" xfId="0" applyFont="1"/>
    <xf numFmtId="3" fontId="0" fillId="0" borderId="1" xfId="0" applyNumberFormat="1" applyFill="1" applyBorder="1"/>
    <xf numFmtId="3" fontId="0" fillId="0" borderId="3" xfId="0" applyNumberFormat="1" applyFill="1" applyBorder="1"/>
    <xf numFmtId="0" fontId="0" fillId="0" borderId="0" xfId="0" applyFill="1" applyBorder="1" applyAlignment="1">
      <alignment horizontal="center"/>
    </xf>
    <xf numFmtId="0" fontId="4" fillId="0" borderId="2" xfId="0" applyFont="1" applyBorder="1"/>
    <xf numFmtId="0" fontId="0" fillId="0" borderId="7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6" xfId="0" applyNumberFormat="1" applyBorder="1"/>
    <xf numFmtId="0" fontId="4" fillId="0" borderId="1" xfId="0" applyFont="1" applyBorder="1"/>
    <xf numFmtId="0" fontId="5" fillId="0" borderId="2" xfId="0" applyFont="1" applyBorder="1"/>
    <xf numFmtId="0" fontId="0" fillId="0" borderId="0" xfId="0" applyFont="1" applyFill="1" applyAlignment="1"/>
    <xf numFmtId="0" fontId="6" fillId="0" borderId="4" xfId="0" applyFont="1" applyBorder="1"/>
    <xf numFmtId="0" fontId="6" fillId="0" borderId="2" xfId="0" applyFont="1" applyFill="1" applyBorder="1"/>
    <xf numFmtId="0" fontId="4" fillId="0" borderId="2" xfId="0" applyFont="1" applyFill="1" applyBorder="1"/>
    <xf numFmtId="164" fontId="0" fillId="0" borderId="0" xfId="0" applyNumberFormat="1" applyFont="1"/>
    <xf numFmtId="0" fontId="0" fillId="0" borderId="0" xfId="0" applyFont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"/>
  <sheetViews>
    <sheetView tabSelected="1" workbookViewId="0">
      <selection activeCell="K32" sqref="K32"/>
    </sheetView>
  </sheetViews>
  <sheetFormatPr defaultRowHeight="14.4" x14ac:dyDescent="0.3"/>
  <cols>
    <col min="1" max="1" width="8.5546875" style="13" customWidth="1"/>
    <col min="2" max="2" width="29.5546875" customWidth="1"/>
    <col min="3" max="3" width="15" customWidth="1"/>
    <col min="4" max="4" width="14.44140625" customWidth="1"/>
    <col min="5" max="5" width="15" customWidth="1"/>
    <col min="6" max="6" width="7.6640625" customWidth="1"/>
    <col min="7" max="7" width="11.44140625" customWidth="1"/>
    <col min="9" max="9" width="13.5546875" customWidth="1"/>
    <col min="12" max="12" width="12.6640625" customWidth="1"/>
  </cols>
  <sheetData>
    <row r="1" spans="1:12" ht="15.6" x14ac:dyDescent="0.3">
      <c r="B1" s="19" t="s">
        <v>67</v>
      </c>
    </row>
    <row r="2" spans="1:12" ht="15.6" x14ac:dyDescent="0.3">
      <c r="B2" s="19"/>
    </row>
    <row r="3" spans="1:12" x14ac:dyDescent="0.3">
      <c r="A3" s="24"/>
      <c r="B3" s="18" t="s">
        <v>77</v>
      </c>
    </row>
    <row r="4" spans="1:12" x14ac:dyDescent="0.3">
      <c r="A4" s="3" t="s">
        <v>41</v>
      </c>
      <c r="B4" s="10" t="s">
        <v>2</v>
      </c>
      <c r="C4" s="2" t="s">
        <v>3</v>
      </c>
      <c r="D4" s="3" t="s">
        <v>8</v>
      </c>
      <c r="E4" s="2" t="s">
        <v>4</v>
      </c>
      <c r="F4" s="3" t="s">
        <v>5</v>
      </c>
      <c r="G4" s="14"/>
      <c r="H4" s="22"/>
    </row>
    <row r="5" spans="1:12" x14ac:dyDescent="0.3">
      <c r="A5" s="3">
        <v>1</v>
      </c>
      <c r="B5" s="28" t="s">
        <v>0</v>
      </c>
      <c r="C5" s="2" t="s">
        <v>1</v>
      </c>
      <c r="D5" s="4">
        <v>500263000</v>
      </c>
      <c r="E5" s="5">
        <v>333494000</v>
      </c>
      <c r="F5" s="2">
        <v>2019</v>
      </c>
      <c r="G5" s="1"/>
      <c r="I5" s="1"/>
      <c r="L5" s="1"/>
    </row>
    <row r="6" spans="1:12" x14ac:dyDescent="0.3">
      <c r="A6" s="3">
        <v>2</v>
      </c>
      <c r="B6" s="10" t="s">
        <v>0</v>
      </c>
      <c r="C6" s="2" t="s">
        <v>6</v>
      </c>
      <c r="D6" s="5">
        <v>15849000</v>
      </c>
      <c r="E6" s="5">
        <v>11072000</v>
      </c>
      <c r="F6" s="2">
        <v>2019</v>
      </c>
      <c r="G6" s="1"/>
      <c r="H6" s="1"/>
      <c r="I6" s="1"/>
      <c r="L6" s="1"/>
    </row>
    <row r="7" spans="1:12" x14ac:dyDescent="0.3">
      <c r="A7" s="3">
        <v>3</v>
      </c>
      <c r="B7" s="10" t="s">
        <v>0</v>
      </c>
      <c r="C7" s="2" t="s">
        <v>7</v>
      </c>
      <c r="D7" s="5">
        <v>38850000</v>
      </c>
      <c r="E7" s="1">
        <v>22879800</v>
      </c>
      <c r="F7" s="2">
        <v>2019</v>
      </c>
      <c r="G7" s="1"/>
    </row>
    <row r="8" spans="1:12" x14ac:dyDescent="0.3">
      <c r="A8" s="3">
        <v>4</v>
      </c>
      <c r="B8" s="10" t="s">
        <v>9</v>
      </c>
      <c r="C8" s="2" t="s">
        <v>10</v>
      </c>
      <c r="D8" s="5">
        <v>68130602</v>
      </c>
      <c r="E8" s="5">
        <v>16762190</v>
      </c>
      <c r="F8" s="2">
        <v>2019</v>
      </c>
      <c r="G8" s="1"/>
    </row>
    <row r="9" spans="1:12" x14ac:dyDescent="0.3">
      <c r="A9" s="3">
        <v>5</v>
      </c>
      <c r="B9" s="10" t="s">
        <v>11</v>
      </c>
      <c r="C9" s="2" t="s">
        <v>12</v>
      </c>
      <c r="D9" s="5">
        <v>138469000</v>
      </c>
      <c r="E9" s="5">
        <f>90969*1000</f>
        <v>90969000</v>
      </c>
      <c r="F9" s="2">
        <v>2019</v>
      </c>
      <c r="G9" s="1"/>
    </row>
    <row r="10" spans="1:12" x14ac:dyDescent="0.3">
      <c r="A10" s="3">
        <v>6</v>
      </c>
      <c r="B10" s="10" t="s">
        <v>15</v>
      </c>
      <c r="C10" s="2" t="s">
        <v>14</v>
      </c>
      <c r="D10" s="4">
        <v>213572000</v>
      </c>
      <c r="E10" s="5">
        <v>181332000</v>
      </c>
      <c r="F10" s="2">
        <v>2019</v>
      </c>
    </row>
    <row r="11" spans="1:12" x14ac:dyDescent="0.3">
      <c r="A11" s="3">
        <v>7</v>
      </c>
      <c r="B11" s="11" t="s">
        <v>60</v>
      </c>
      <c r="C11" s="2" t="s">
        <v>13</v>
      </c>
      <c r="D11">
        <v>355842</v>
      </c>
      <c r="E11" s="20">
        <v>234000</v>
      </c>
      <c r="F11" s="2">
        <v>2019</v>
      </c>
    </row>
    <row r="12" spans="1:12" x14ac:dyDescent="0.3">
      <c r="A12" s="3">
        <v>8</v>
      </c>
      <c r="B12" s="11" t="s">
        <v>16</v>
      </c>
      <c r="C12" s="2" t="s">
        <v>24</v>
      </c>
      <c r="D12" s="5">
        <v>391020000</v>
      </c>
      <c r="E12" s="5">
        <v>159599028</v>
      </c>
      <c r="F12" s="2">
        <v>2019</v>
      </c>
    </row>
    <row r="13" spans="1:12" x14ac:dyDescent="0.3">
      <c r="A13" s="3">
        <v>9</v>
      </c>
      <c r="B13" s="23" t="s">
        <v>17</v>
      </c>
      <c r="C13" s="2" t="s">
        <v>25</v>
      </c>
      <c r="D13" s="5">
        <v>48870000</v>
      </c>
      <c r="E13" s="1">
        <v>15479410</v>
      </c>
      <c r="F13" s="2">
        <v>2019</v>
      </c>
    </row>
    <row r="14" spans="1:12" x14ac:dyDescent="0.3">
      <c r="A14" s="3">
        <v>10</v>
      </c>
      <c r="B14" s="23" t="s">
        <v>18</v>
      </c>
      <c r="C14" s="2" t="s">
        <v>26</v>
      </c>
      <c r="D14" s="5">
        <v>2500000</v>
      </c>
      <c r="E14" s="5">
        <v>939418</v>
      </c>
      <c r="F14" s="2">
        <v>2019</v>
      </c>
    </row>
    <row r="15" spans="1:12" x14ac:dyDescent="0.3">
      <c r="A15" s="3">
        <v>11</v>
      </c>
      <c r="B15" s="23" t="s">
        <v>68</v>
      </c>
      <c r="C15" s="2" t="s">
        <v>27</v>
      </c>
      <c r="D15" s="5">
        <v>1500000</v>
      </c>
      <c r="E15" s="1">
        <v>326700</v>
      </c>
      <c r="F15" s="2">
        <v>2019</v>
      </c>
    </row>
    <row r="16" spans="1:12" x14ac:dyDescent="0.3">
      <c r="A16" s="3">
        <v>12</v>
      </c>
      <c r="B16" s="23" t="s">
        <v>19</v>
      </c>
      <c r="C16" s="2" t="s">
        <v>28</v>
      </c>
      <c r="D16" s="5">
        <v>2378340</v>
      </c>
      <c r="E16" s="5">
        <v>87000</v>
      </c>
      <c r="F16" s="2">
        <v>2019</v>
      </c>
    </row>
    <row r="17" spans="1:6" x14ac:dyDescent="0.3">
      <c r="A17" s="3">
        <v>13</v>
      </c>
      <c r="B17" s="11" t="s">
        <v>20</v>
      </c>
      <c r="C17" s="2" t="s">
        <v>29</v>
      </c>
      <c r="D17" s="5">
        <f>325800*2</f>
        <v>651600</v>
      </c>
      <c r="E17" s="7">
        <v>3444</v>
      </c>
      <c r="F17" s="2">
        <v>2019</v>
      </c>
    </row>
    <row r="18" spans="1:6" x14ac:dyDescent="0.3">
      <c r="A18" s="3">
        <v>14</v>
      </c>
      <c r="B18" s="23" t="s">
        <v>21</v>
      </c>
      <c r="C18" s="2" t="s">
        <v>31</v>
      </c>
      <c r="D18" s="5">
        <v>1629000</v>
      </c>
      <c r="E18" s="5">
        <v>0</v>
      </c>
      <c r="F18" s="2">
        <v>2019</v>
      </c>
    </row>
    <row r="19" spans="1:6" x14ac:dyDescent="0.3">
      <c r="A19" s="3">
        <v>15</v>
      </c>
      <c r="B19" s="23" t="s">
        <v>22</v>
      </c>
      <c r="C19" s="2" t="s">
        <v>30</v>
      </c>
      <c r="D19" s="5">
        <v>200000</v>
      </c>
      <c r="E19" s="5">
        <v>0</v>
      </c>
      <c r="F19" s="2">
        <v>2019</v>
      </c>
    </row>
    <row r="20" spans="1:6" x14ac:dyDescent="0.3">
      <c r="A20" s="3">
        <v>16</v>
      </c>
      <c r="B20" s="23" t="s">
        <v>23</v>
      </c>
      <c r="C20" s="2" t="s">
        <v>32</v>
      </c>
      <c r="D20" s="5">
        <v>83404000</v>
      </c>
      <c r="E20" s="5">
        <v>27712548</v>
      </c>
      <c r="F20" s="2">
        <v>2019</v>
      </c>
    </row>
    <row r="21" spans="1:6" x14ac:dyDescent="0.3">
      <c r="A21" s="3">
        <v>17</v>
      </c>
      <c r="B21" s="23" t="s">
        <v>33</v>
      </c>
      <c r="C21" s="6" t="s">
        <v>34</v>
      </c>
      <c r="D21" s="5">
        <v>131949000</v>
      </c>
      <c r="E21" s="1">
        <f>43.2*325800</f>
        <v>14074560</v>
      </c>
      <c r="F21" s="2">
        <v>2019</v>
      </c>
    </row>
    <row r="22" spans="1:6" x14ac:dyDescent="0.3">
      <c r="A22" s="3">
        <v>18</v>
      </c>
      <c r="B22" s="23" t="s">
        <v>69</v>
      </c>
      <c r="C22" s="6" t="s">
        <v>35</v>
      </c>
      <c r="D22" s="5">
        <v>25000000</v>
      </c>
      <c r="E22" s="33">
        <v>13722060</v>
      </c>
      <c r="F22" s="2">
        <v>2019</v>
      </c>
    </row>
    <row r="23" spans="1:6" x14ac:dyDescent="0.3">
      <c r="A23" s="3">
        <v>19</v>
      </c>
      <c r="B23" s="23" t="s">
        <v>36</v>
      </c>
      <c r="C23" s="6" t="s">
        <v>37</v>
      </c>
      <c r="D23" s="5">
        <v>15787200</v>
      </c>
      <c r="E23" s="5">
        <v>9200000</v>
      </c>
      <c r="F23" s="2">
        <v>2019</v>
      </c>
    </row>
    <row r="24" spans="1:6" x14ac:dyDescent="0.3">
      <c r="A24" s="3">
        <v>20</v>
      </c>
      <c r="B24" s="23" t="s">
        <v>39</v>
      </c>
      <c r="C24" s="6" t="s">
        <v>40</v>
      </c>
      <c r="D24" s="5">
        <v>1485000</v>
      </c>
      <c r="E24" s="5">
        <v>45320</v>
      </c>
      <c r="F24" s="2">
        <v>2019</v>
      </c>
    </row>
    <row r="25" spans="1:6" x14ac:dyDescent="0.3">
      <c r="A25" s="3">
        <v>21</v>
      </c>
      <c r="B25" s="29" t="s">
        <v>66</v>
      </c>
      <c r="C25" s="15" t="s">
        <v>43</v>
      </c>
      <c r="D25" s="5">
        <v>1500000</v>
      </c>
      <c r="E25" s="5">
        <v>0</v>
      </c>
      <c r="F25" s="2">
        <v>2019</v>
      </c>
    </row>
    <row r="26" spans="1:6" x14ac:dyDescent="0.3">
      <c r="A26" s="3">
        <v>22</v>
      </c>
      <c r="B26" s="30" t="s">
        <v>38</v>
      </c>
      <c r="C26" s="15" t="s">
        <v>44</v>
      </c>
      <c r="D26" s="17">
        <v>350560800</v>
      </c>
      <c r="E26" s="17">
        <v>190617862</v>
      </c>
      <c r="F26" s="2">
        <v>2019</v>
      </c>
    </row>
    <row r="27" spans="1:6" x14ac:dyDescent="0.3">
      <c r="A27" s="3">
        <v>23</v>
      </c>
      <c r="B27" s="12" t="s">
        <v>70</v>
      </c>
      <c r="C27" s="6" t="s">
        <v>45</v>
      </c>
      <c r="D27" s="5">
        <v>366525000</v>
      </c>
      <c r="E27" s="5">
        <v>34905000</v>
      </c>
      <c r="F27" s="2">
        <v>2019</v>
      </c>
    </row>
    <row r="28" spans="1:6" x14ac:dyDescent="0.3">
      <c r="A28" s="3">
        <v>24</v>
      </c>
      <c r="B28" s="31" t="s">
        <v>46</v>
      </c>
      <c r="C28" s="6" t="s">
        <v>47</v>
      </c>
      <c r="D28" s="5">
        <v>10000000</v>
      </c>
      <c r="E28" s="2">
        <f>184377-75600</f>
        <v>108777</v>
      </c>
      <c r="F28" s="2">
        <v>2019</v>
      </c>
    </row>
    <row r="29" spans="1:6" x14ac:dyDescent="0.3">
      <c r="A29" s="3">
        <v>25</v>
      </c>
      <c r="B29" s="12" t="s">
        <v>71</v>
      </c>
      <c r="C29" s="6" t="s">
        <v>48</v>
      </c>
      <c r="D29" s="5">
        <v>648415305</v>
      </c>
      <c r="E29" s="21">
        <v>26850000</v>
      </c>
      <c r="F29" s="2">
        <v>2019</v>
      </c>
    </row>
    <row r="30" spans="1:6" x14ac:dyDescent="0.3">
      <c r="A30" s="3">
        <v>26</v>
      </c>
      <c r="B30" s="32" t="s">
        <v>54</v>
      </c>
      <c r="C30" s="6" t="s">
        <v>57</v>
      </c>
      <c r="D30" s="5">
        <v>32580000</v>
      </c>
      <c r="E30" s="5">
        <v>232</v>
      </c>
      <c r="F30" s="2">
        <v>2019</v>
      </c>
    </row>
    <row r="31" spans="1:6" x14ac:dyDescent="0.3">
      <c r="A31" s="3">
        <v>27</v>
      </c>
      <c r="B31" s="23" t="s">
        <v>55</v>
      </c>
      <c r="C31" s="6" t="s">
        <v>58</v>
      </c>
      <c r="D31" s="5">
        <v>20199600</v>
      </c>
      <c r="E31" s="20">
        <v>12916759</v>
      </c>
      <c r="F31" s="2">
        <v>2019</v>
      </c>
    </row>
    <row r="32" spans="1:6" x14ac:dyDescent="0.3">
      <c r="A32" s="3">
        <v>28</v>
      </c>
      <c r="B32" s="23" t="s">
        <v>56</v>
      </c>
      <c r="C32" s="6" t="s">
        <v>59</v>
      </c>
      <c r="D32" s="5">
        <v>7737748</v>
      </c>
      <c r="E32" s="5">
        <v>2564120</v>
      </c>
      <c r="F32" s="2">
        <v>2019</v>
      </c>
    </row>
    <row r="33" spans="1:6" x14ac:dyDescent="0.3">
      <c r="A33" s="3">
        <v>29</v>
      </c>
      <c r="B33" s="27" t="s">
        <v>63</v>
      </c>
      <c r="C33" s="6" t="s">
        <v>64</v>
      </c>
      <c r="D33" s="5">
        <v>2250000</v>
      </c>
      <c r="E33" s="5">
        <v>1989300</v>
      </c>
      <c r="F33" s="2">
        <v>2019</v>
      </c>
    </row>
    <row r="34" spans="1:6" x14ac:dyDescent="0.3">
      <c r="A34" s="3">
        <v>30</v>
      </c>
      <c r="B34" s="27" t="s">
        <v>72</v>
      </c>
      <c r="C34" s="6" t="s">
        <v>73</v>
      </c>
      <c r="D34" s="5">
        <v>5300000</v>
      </c>
      <c r="E34" s="5">
        <v>770732</v>
      </c>
      <c r="F34" s="2">
        <v>2019</v>
      </c>
    </row>
    <row r="35" spans="1:6" x14ac:dyDescent="0.3">
      <c r="B35" s="8"/>
      <c r="C35" s="16" t="s">
        <v>61</v>
      </c>
      <c r="D35" s="26">
        <f>SUM(D5:D34)</f>
        <v>3126932037</v>
      </c>
      <c r="E35" s="26">
        <f>SUM(E5:E34)</f>
        <v>1168655260</v>
      </c>
      <c r="F35" s="35">
        <v>2019</v>
      </c>
    </row>
    <row r="36" spans="1:6" x14ac:dyDescent="0.3">
      <c r="B36" s="8"/>
      <c r="C36" s="9"/>
      <c r="D36" s="25" t="s">
        <v>62</v>
      </c>
      <c r="E36" s="25" t="s">
        <v>81</v>
      </c>
      <c r="F36" s="2">
        <v>2019</v>
      </c>
    </row>
    <row r="37" spans="1:6" x14ac:dyDescent="0.3">
      <c r="C37" s="14" t="s">
        <v>42</v>
      </c>
      <c r="D37" s="1"/>
      <c r="E37" s="1"/>
    </row>
    <row r="38" spans="1:6" x14ac:dyDescent="0.3">
      <c r="C38" s="14" t="s">
        <v>49</v>
      </c>
    </row>
    <row r="39" spans="1:6" x14ac:dyDescent="0.3">
      <c r="D39" s="1"/>
    </row>
    <row r="40" spans="1:6" x14ac:dyDescent="0.3">
      <c r="B40" s="18" t="s">
        <v>78</v>
      </c>
    </row>
    <row r="41" spans="1:6" x14ac:dyDescent="0.3">
      <c r="A41" s="3" t="s">
        <v>41</v>
      </c>
      <c r="B41" s="10" t="s">
        <v>2</v>
      </c>
      <c r="C41" s="2" t="s">
        <v>3</v>
      </c>
      <c r="D41" s="3" t="s">
        <v>8</v>
      </c>
      <c r="E41" s="2" t="s">
        <v>4</v>
      </c>
      <c r="F41" s="3" t="s">
        <v>5</v>
      </c>
    </row>
    <row r="42" spans="1:6" x14ac:dyDescent="0.3">
      <c r="A42" s="3">
        <v>1</v>
      </c>
      <c r="B42" s="10" t="s">
        <v>0</v>
      </c>
      <c r="C42" s="2" t="s">
        <v>51</v>
      </c>
      <c r="D42" s="4">
        <v>1500000</v>
      </c>
      <c r="E42" s="5">
        <v>1200000</v>
      </c>
      <c r="F42" s="2">
        <v>2017</v>
      </c>
    </row>
    <row r="43" spans="1:6" x14ac:dyDescent="0.3">
      <c r="A43" s="3">
        <v>2</v>
      </c>
      <c r="B43" s="10" t="s">
        <v>50</v>
      </c>
      <c r="C43" s="6" t="s">
        <v>52</v>
      </c>
      <c r="D43" s="5">
        <v>6000000</v>
      </c>
      <c r="E43" s="5">
        <v>0</v>
      </c>
      <c r="F43" s="2">
        <v>2019</v>
      </c>
    </row>
    <row r="44" spans="1:6" x14ac:dyDescent="0.3">
      <c r="A44" s="3">
        <v>3</v>
      </c>
      <c r="B44" s="23" t="s">
        <v>56</v>
      </c>
      <c r="C44" s="6" t="s">
        <v>65</v>
      </c>
      <c r="D44" s="5">
        <v>7737748</v>
      </c>
      <c r="E44" s="5">
        <v>2275040</v>
      </c>
      <c r="F44" s="2">
        <v>2019</v>
      </c>
    </row>
    <row r="46" spans="1:6" x14ac:dyDescent="0.3">
      <c r="B46" t="s">
        <v>79</v>
      </c>
    </row>
    <row r="47" spans="1:6" x14ac:dyDescent="0.3">
      <c r="B47" t="s">
        <v>74</v>
      </c>
    </row>
    <row r="48" spans="1:6" x14ac:dyDescent="0.3">
      <c r="B48" t="s">
        <v>80</v>
      </c>
    </row>
    <row r="49" spans="2:6" x14ac:dyDescent="0.3">
      <c r="B49" s="34" t="s">
        <v>75</v>
      </c>
    </row>
    <row r="50" spans="2:6" x14ac:dyDescent="0.3">
      <c r="B50" s="34" t="s">
        <v>76</v>
      </c>
    </row>
    <row r="51" spans="2:6" x14ac:dyDescent="0.3">
      <c r="B51" t="s">
        <v>53</v>
      </c>
      <c r="C51" t="s">
        <v>53</v>
      </c>
    </row>
    <row r="55" spans="2:6" x14ac:dyDescent="0.3">
      <c r="F55" s="1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bcgcd</dc:creator>
  <cp:lastModifiedBy>BCGCD</cp:lastModifiedBy>
  <cp:lastPrinted>2019-03-08T17:52:30Z</cp:lastPrinted>
  <dcterms:created xsi:type="dcterms:W3CDTF">2015-02-18T21:13:47Z</dcterms:created>
  <dcterms:modified xsi:type="dcterms:W3CDTF">2020-04-23T16:56:26Z</dcterms:modified>
</cp:coreProperties>
</file>