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rush Country Upcoming Meeting Materials 2022\February 2022\"/>
    </mc:Choice>
  </mc:AlternateContent>
  <xr:revisionPtr revIDLastSave="0" documentId="13_ncr:1_{CE95D152-25D0-477F-B3DD-38B0D0598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8" i="1" l="1"/>
  <c r="J28" i="1"/>
  <c r="J29" i="1" s="1"/>
  <c r="J37" i="1"/>
  <c r="J23" i="1"/>
  <c r="J20" i="1"/>
  <c r="K20" i="1"/>
  <c r="K23" i="1"/>
  <c r="K24" i="1" l="1"/>
  <c r="J24" i="1"/>
  <c r="J39" i="1"/>
</calcChain>
</file>

<file path=xl/sharedStrings.xml><?xml version="1.0" encoding="utf-8"?>
<sst xmlns="http://schemas.openxmlformats.org/spreadsheetml/2006/main" count="41" uniqueCount="32">
  <si>
    <r>
      <rPr>
        <b/>
        <sz val="12"/>
        <rFont val="Times New Roman"/>
        <family val="1"/>
      </rPr>
      <t>BRUSH COUNTRY GROUNDWATER CONSERVATION DISTRICT</t>
    </r>
  </si>
  <si>
    <r>
      <rPr>
        <b/>
        <sz val="12"/>
        <rFont val="Times New Roman"/>
        <family val="1"/>
      </rPr>
      <t>and</t>
    </r>
  </si>
  <si>
    <r>
      <rPr>
        <b/>
        <sz val="12"/>
        <rFont val="Times New Roman"/>
        <family val="1"/>
      </rPr>
      <t>SUPPLEMENTARY  INFORMATION</t>
    </r>
  </si>
  <si>
    <r>
      <rPr>
        <b/>
        <sz val="12"/>
        <rFont val="Times New Roman"/>
        <family val="1"/>
      </rPr>
      <t>with</t>
    </r>
  </si>
  <si>
    <t>BANK STATEMENT OP ACCT</t>
  </si>
  <si>
    <t xml:space="preserve"> </t>
  </si>
  <si>
    <t>INTEREST EARNED</t>
  </si>
  <si>
    <t>BALANCE FOR ALL ACCOUNTS</t>
  </si>
  <si>
    <t>FINANCIAL STMT OP ACCT</t>
  </si>
  <si>
    <t>UNCLEARED CHECKS</t>
  </si>
  <si>
    <t>FINANCIAL STMT + UNCLEARED CHKS</t>
  </si>
  <si>
    <t>BANK STATEMENT TAX ACCT</t>
  </si>
  <si>
    <t>FINACIAL STMT TAX ACCT</t>
  </si>
  <si>
    <t>BANK STMT RESERVE ACCT</t>
  </si>
  <si>
    <t>FINACIAL STMT RESERVE  ACCT</t>
  </si>
  <si>
    <t>FIN STMT</t>
  </si>
  <si>
    <t>BANK STMT</t>
  </si>
  <si>
    <t>TAX REVENUE</t>
  </si>
  <si>
    <t>OTHER INCOME</t>
  </si>
  <si>
    <t>TOTAL INCOME</t>
  </si>
  <si>
    <t>INCOME OVER EXPENSES</t>
  </si>
  <si>
    <t>BUDGETED EXPENSES</t>
  </si>
  <si>
    <t>OTHER EXPENSES, WELL PLUG</t>
  </si>
  <si>
    <t>TOTAL EXPENSES</t>
  </si>
  <si>
    <t>DIFFERENCE</t>
  </si>
  <si>
    <t>FINANCIAL  STATEMENT</t>
  </si>
  <si>
    <t>ACCOUNTANT'S COMPILATION  REPORT</t>
  </si>
  <si>
    <t>Totals</t>
  </si>
  <si>
    <t xml:space="preserve"> Decemebr 2021</t>
  </si>
  <si>
    <t>same</t>
  </si>
  <si>
    <t xml:space="preserve"> FOR THE MONTH AND THE THREE MONTHS ENDING </t>
  </si>
  <si>
    <t>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</si>
</sst>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\$#,##0.00;\$#,##0.00"/>
    <numFmt numFmtId="165" formatCode="&quot;$&quot;#,##0.00"/>
  </numFmts>
  <fonts count="12" x14ac:knownFonts="1">
    <font>
      <sz val="10"/>
      <color rgb="FF000000"/>
      <name val="Times New Roman"/>
      <charset val="204"/>
    </font>
    <font>
      <b/>
      <sz val="12"/>
      <name val="Times New Roman"/>
    </font>
    <font>
      <sz val="11"/>
      <color rgb="FF000000"/>
      <name val="Times New Roman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4" fontId="0" fillId="0" borderId="0" xfId="0" applyNumberForma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165" fontId="8" fillId="0" borderId="0" xfId="0" applyNumberFormat="1" applyFont="1" applyFill="1" applyBorder="1" applyAlignment="1">
      <alignment horizontal="right" vertical="top"/>
    </xf>
    <xf numFmtId="165" fontId="7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165" fontId="0" fillId="0" borderId="0" xfId="0" applyNumberFormat="1" applyFill="1" applyBorder="1" applyAlignment="1">
      <alignment horizontal="right" vertical="top"/>
    </xf>
    <xf numFmtId="165" fontId="6" fillId="0" borderId="0" xfId="0" applyNumberFormat="1" applyFont="1" applyFill="1" applyBorder="1" applyAlignment="1">
      <alignment horizontal="right" vertical="top"/>
    </xf>
    <xf numFmtId="14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17" fontId="10" fillId="0" borderId="0" xfId="0" applyNumberFormat="1" applyFont="1" applyFill="1" applyBorder="1" applyAlignment="1">
      <alignment horizontal="center" vertical="top"/>
    </xf>
    <xf numFmtId="165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center" vertical="top"/>
    </xf>
    <xf numFmtId="165" fontId="0" fillId="0" borderId="0" xfId="0" applyNumberForma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/>
    </xf>
    <xf numFmtId="3" fontId="11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topLeftCell="A34" workbookViewId="0">
      <selection activeCell="K47" sqref="K47"/>
    </sheetView>
  </sheetViews>
  <sheetFormatPr defaultRowHeight="12.75" x14ac:dyDescent="0.2"/>
  <cols>
    <col min="1" max="1" width="4" customWidth="1"/>
    <col min="2" max="2" width="20.1640625" customWidth="1"/>
    <col min="3" max="3" width="1.1640625" customWidth="1"/>
    <col min="4" max="4" width="3.33203125" customWidth="1"/>
    <col min="5" max="5" width="15.5" customWidth="1"/>
    <col min="6" max="6" width="2.1640625" customWidth="1"/>
    <col min="7" max="7" width="8.6640625" customWidth="1"/>
    <col min="8" max="8" width="8.1640625" customWidth="1"/>
    <col min="9" max="9" width="2" customWidth="1"/>
    <col min="10" max="10" width="17.33203125" customWidth="1"/>
    <col min="11" max="11" width="18" customWidth="1"/>
    <col min="14" max="14" width="14.6640625" bestFit="1" customWidth="1"/>
    <col min="15" max="15" width="13.5" customWidth="1"/>
    <col min="18" max="18" width="10.83203125" bestFit="1" customWidth="1"/>
  </cols>
  <sheetData>
    <row r="1" spans="2:11" ht="15.95" customHeight="1" x14ac:dyDescent="0.2">
      <c r="B1" s="36" t="s">
        <v>0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ht="15.95" customHeight="1" x14ac:dyDescent="0.2">
      <c r="B2" s="3"/>
    </row>
    <row r="3" spans="2:11" ht="15.95" customHeight="1" x14ac:dyDescent="0.2">
      <c r="B3" s="33" t="s">
        <v>25</v>
      </c>
      <c r="C3" s="34"/>
      <c r="D3" s="34"/>
      <c r="E3" s="34"/>
      <c r="F3" s="34"/>
      <c r="G3" s="34"/>
      <c r="H3" s="34"/>
      <c r="I3" s="35"/>
      <c r="J3" s="35"/>
      <c r="K3" s="35"/>
    </row>
    <row r="4" spans="2:11" ht="15.95" customHeight="1" x14ac:dyDescent="0.2">
      <c r="B4" s="3"/>
      <c r="C4" s="4"/>
      <c r="D4" s="4"/>
      <c r="E4" s="4"/>
      <c r="F4" s="4"/>
      <c r="G4" s="4"/>
      <c r="H4" s="4"/>
    </row>
    <row r="5" spans="2:11" ht="15.95" customHeight="1" x14ac:dyDescent="0.2">
      <c r="B5" s="36" t="s">
        <v>1</v>
      </c>
      <c r="C5" s="34"/>
      <c r="D5" s="34"/>
      <c r="E5" s="34"/>
      <c r="F5" s="34"/>
      <c r="G5" s="34"/>
      <c r="H5" s="34"/>
      <c r="I5" s="35"/>
      <c r="J5" s="35"/>
      <c r="K5" s="35"/>
    </row>
    <row r="6" spans="2:11" ht="15.95" customHeight="1" x14ac:dyDescent="0.2">
      <c r="B6" s="3"/>
      <c r="C6" s="4"/>
      <c r="D6" s="4"/>
      <c r="E6" s="4"/>
      <c r="F6" s="4"/>
      <c r="G6" s="4"/>
      <c r="H6" s="4"/>
    </row>
    <row r="7" spans="2:11" ht="15.95" customHeight="1" x14ac:dyDescent="0.2">
      <c r="B7" s="36" t="s">
        <v>2</v>
      </c>
      <c r="C7" s="34"/>
      <c r="D7" s="34"/>
      <c r="E7" s="34"/>
      <c r="F7" s="34"/>
      <c r="G7" s="34"/>
      <c r="H7" s="34"/>
      <c r="I7" s="35"/>
      <c r="J7" s="35"/>
      <c r="K7" s="35"/>
    </row>
    <row r="8" spans="2:11" ht="15.95" customHeight="1" x14ac:dyDescent="0.2">
      <c r="B8" s="3"/>
      <c r="C8" s="4"/>
      <c r="D8" s="4"/>
      <c r="E8" s="4"/>
      <c r="F8" s="4"/>
      <c r="G8" s="4"/>
      <c r="H8" s="4"/>
    </row>
    <row r="9" spans="2:11" ht="15.95" customHeight="1" x14ac:dyDescent="0.2">
      <c r="B9" s="36" t="s">
        <v>3</v>
      </c>
      <c r="C9" s="34"/>
      <c r="D9" s="34"/>
      <c r="E9" s="34"/>
      <c r="F9" s="34"/>
      <c r="G9" s="34"/>
      <c r="H9" s="34"/>
      <c r="I9" s="35"/>
      <c r="J9" s="35"/>
      <c r="K9" s="35"/>
    </row>
    <row r="10" spans="2:11" ht="15.95" customHeight="1" x14ac:dyDescent="0.2">
      <c r="B10" s="3"/>
      <c r="C10" s="4"/>
      <c r="D10" s="4"/>
      <c r="E10" s="4"/>
      <c r="F10" s="4"/>
      <c r="G10" s="4"/>
      <c r="H10" s="4"/>
    </row>
    <row r="11" spans="2:11" ht="15.95" customHeight="1" x14ac:dyDescent="0.2">
      <c r="B11" s="33" t="s">
        <v>26</v>
      </c>
      <c r="C11" s="34"/>
      <c r="D11" s="34"/>
      <c r="E11" s="34"/>
      <c r="F11" s="34"/>
      <c r="G11" s="34"/>
      <c r="H11" s="34"/>
      <c r="I11" s="35"/>
      <c r="J11" s="35"/>
      <c r="K11" s="35"/>
    </row>
    <row r="12" spans="2:11" ht="15.95" customHeight="1" x14ac:dyDescent="0.2">
      <c r="B12" s="3"/>
      <c r="C12" s="4"/>
      <c r="D12" s="4"/>
      <c r="E12" s="4"/>
      <c r="F12" s="4"/>
      <c r="G12" s="4"/>
      <c r="H12" s="4"/>
    </row>
    <row r="13" spans="2:11" ht="15.95" customHeight="1" x14ac:dyDescent="0.2">
      <c r="B13" s="39" t="s">
        <v>30</v>
      </c>
      <c r="C13" s="40"/>
      <c r="D13" s="40"/>
      <c r="E13" s="40"/>
      <c r="F13" s="40"/>
      <c r="G13" s="40"/>
      <c r="H13" s="40"/>
      <c r="J13" s="41" t="s">
        <v>31</v>
      </c>
      <c r="K13" s="41"/>
    </row>
    <row r="14" spans="2:11" ht="15.95" customHeight="1" x14ac:dyDescent="0.2">
      <c r="B14" s="1"/>
    </row>
    <row r="15" spans="2:11" ht="15.95" customHeight="1" x14ac:dyDescent="0.2">
      <c r="B15" s="1"/>
      <c r="J15" s="26" t="s">
        <v>27</v>
      </c>
      <c r="K15" s="26" t="s">
        <v>27</v>
      </c>
    </row>
    <row r="16" spans="2:11" ht="15.95" customHeight="1" x14ac:dyDescent="0.2">
      <c r="B16" s="5"/>
      <c r="J16" s="27" t="s">
        <v>28</v>
      </c>
      <c r="K16" s="25">
        <v>44560</v>
      </c>
    </row>
    <row r="17" spans="1:15" ht="18" customHeight="1" x14ac:dyDescent="0.2">
      <c r="A17">
        <v>1</v>
      </c>
      <c r="B17" s="37" t="s">
        <v>17</v>
      </c>
      <c r="C17" s="38"/>
      <c r="D17" s="38"/>
      <c r="E17" s="38"/>
      <c r="F17" s="38"/>
      <c r="G17" s="38"/>
      <c r="H17" s="38"/>
      <c r="I17" s="10"/>
      <c r="J17" s="20">
        <v>27156.05</v>
      </c>
      <c r="K17" s="20">
        <v>78237.490000000005</v>
      </c>
      <c r="L17" s="9"/>
      <c r="N17" s="11" t="s">
        <v>5</v>
      </c>
    </row>
    <row r="18" spans="1:15" ht="15" customHeight="1" x14ac:dyDescent="0.2">
      <c r="A18">
        <v>2</v>
      </c>
      <c r="B18" s="43" t="s">
        <v>6</v>
      </c>
      <c r="C18" s="43"/>
      <c r="D18" s="43"/>
      <c r="E18" s="43"/>
      <c r="F18" s="12"/>
      <c r="G18" s="12"/>
      <c r="H18" s="12"/>
      <c r="I18" s="7"/>
      <c r="J18" s="20">
        <v>78.650000000000006</v>
      </c>
      <c r="K18" s="20">
        <v>233.18</v>
      </c>
      <c r="L18" s="6"/>
      <c r="N18" s="24"/>
      <c r="O18" s="22"/>
    </row>
    <row r="19" spans="1:15" ht="15" customHeight="1" x14ac:dyDescent="0.2">
      <c r="A19">
        <v>3</v>
      </c>
      <c r="B19" s="37" t="s">
        <v>18</v>
      </c>
      <c r="C19" s="35"/>
      <c r="D19" s="35"/>
      <c r="E19" s="35"/>
      <c r="F19" s="12"/>
      <c r="G19" s="12"/>
      <c r="H19" s="12"/>
      <c r="I19" s="7"/>
      <c r="J19" s="18">
        <v>0</v>
      </c>
      <c r="K19" s="18">
        <v>0</v>
      </c>
      <c r="L19" s="6"/>
      <c r="N19" s="6"/>
      <c r="O19" s="6"/>
    </row>
    <row r="20" spans="1:15" ht="15" customHeight="1" x14ac:dyDescent="0.2">
      <c r="A20">
        <v>4</v>
      </c>
      <c r="B20" s="14" t="s">
        <v>19</v>
      </c>
      <c r="F20" s="38"/>
      <c r="G20" s="38"/>
      <c r="H20" s="38"/>
      <c r="I20" s="7"/>
      <c r="J20" s="21">
        <f>SUM(J17:J19)</f>
        <v>27234.7</v>
      </c>
      <c r="K20" s="16">
        <f>K17+K18+K19</f>
        <v>78470.67</v>
      </c>
      <c r="L20" s="6"/>
      <c r="N20" s="6"/>
      <c r="O20" s="6"/>
    </row>
    <row r="21" spans="1:15" ht="15" customHeight="1" x14ac:dyDescent="0.2">
      <c r="A21">
        <v>5</v>
      </c>
      <c r="B21" s="43" t="s">
        <v>21</v>
      </c>
      <c r="C21" s="43"/>
      <c r="D21" s="43"/>
      <c r="E21" s="43"/>
      <c r="F21" s="12"/>
      <c r="G21" s="12"/>
      <c r="H21" s="12"/>
      <c r="I21" s="2"/>
      <c r="J21" s="19">
        <v>30632.42</v>
      </c>
      <c r="K21" s="18">
        <v>81677.570000000007</v>
      </c>
      <c r="L21" s="6"/>
      <c r="N21" s="24"/>
      <c r="O21" s="22"/>
    </row>
    <row r="22" spans="1:15" ht="15" customHeight="1" x14ac:dyDescent="0.2">
      <c r="A22">
        <v>6</v>
      </c>
      <c r="B22" s="37" t="s">
        <v>22</v>
      </c>
      <c r="C22" s="35"/>
      <c r="D22" s="35"/>
      <c r="E22" s="35"/>
      <c r="F22" s="12"/>
      <c r="G22" s="12"/>
      <c r="H22" s="12"/>
      <c r="I22" s="2"/>
      <c r="J22" s="19">
        <v>1500</v>
      </c>
      <c r="K22" s="18">
        <v>12000</v>
      </c>
      <c r="L22" s="6"/>
      <c r="N22" s="6"/>
      <c r="O22" s="6"/>
    </row>
    <row r="23" spans="1:15" ht="15" customHeight="1" x14ac:dyDescent="0.2">
      <c r="A23">
        <v>7</v>
      </c>
      <c r="B23" s="38" t="s">
        <v>23</v>
      </c>
      <c r="C23" s="38"/>
      <c r="D23" s="38"/>
      <c r="E23" s="38"/>
      <c r="F23" s="12"/>
      <c r="G23" s="12"/>
      <c r="H23" s="12"/>
      <c r="I23" s="2"/>
      <c r="J23" s="21">
        <f>J22+J21</f>
        <v>32132.42</v>
      </c>
      <c r="K23" s="16">
        <f>K21+K22</f>
        <v>93677.57</v>
      </c>
      <c r="L23" s="6"/>
      <c r="N23" s="6"/>
      <c r="O23" s="6"/>
    </row>
    <row r="24" spans="1:15" ht="15" customHeight="1" x14ac:dyDescent="0.2">
      <c r="A24">
        <v>8</v>
      </c>
      <c r="B24" s="37" t="s">
        <v>20</v>
      </c>
      <c r="C24" s="35"/>
      <c r="D24" s="35"/>
      <c r="E24" s="35"/>
      <c r="F24" s="12"/>
      <c r="G24" s="12"/>
      <c r="H24" s="12"/>
      <c r="I24" s="2"/>
      <c r="J24" s="21">
        <f>-J23+J20</f>
        <v>-4897.7199999999975</v>
      </c>
      <c r="K24" s="16">
        <f>K20-K23</f>
        <v>-15206.900000000009</v>
      </c>
      <c r="L24" s="6"/>
      <c r="N24" s="6"/>
      <c r="O24" s="6"/>
    </row>
    <row r="25" spans="1:15" ht="15" customHeight="1" x14ac:dyDescent="0.2">
      <c r="A25">
        <v>9</v>
      </c>
      <c r="B25" s="14"/>
      <c r="F25" s="12"/>
      <c r="G25" s="12"/>
      <c r="H25" s="12"/>
      <c r="I25" s="2"/>
      <c r="J25" s="19"/>
      <c r="K25" s="16"/>
      <c r="L25" s="6"/>
      <c r="N25" s="6"/>
      <c r="O25" s="6"/>
    </row>
    <row r="26" spans="1:15" ht="15.95" customHeight="1" x14ac:dyDescent="0.2">
      <c r="A26">
        <v>10</v>
      </c>
      <c r="B26" s="37" t="s">
        <v>4</v>
      </c>
      <c r="C26" s="38"/>
      <c r="D26" s="38"/>
      <c r="E26" s="38"/>
      <c r="F26" s="38"/>
      <c r="G26" s="38"/>
      <c r="H26" s="38"/>
      <c r="I26" s="2"/>
      <c r="J26" s="20">
        <v>50693.34</v>
      </c>
      <c r="K26" s="31" t="s">
        <v>29</v>
      </c>
      <c r="L26" s="21"/>
      <c r="N26" s="24"/>
      <c r="O26" s="24"/>
    </row>
    <row r="27" spans="1:15" ht="15.95" customHeight="1" x14ac:dyDescent="0.2">
      <c r="A27">
        <v>11</v>
      </c>
      <c r="B27" s="37" t="s">
        <v>8</v>
      </c>
      <c r="C27" s="35"/>
      <c r="D27" s="35"/>
      <c r="E27" s="35"/>
      <c r="F27" s="38"/>
      <c r="G27" s="38"/>
      <c r="H27" s="38"/>
      <c r="I27" s="2"/>
      <c r="J27" s="20">
        <v>34291.89</v>
      </c>
      <c r="K27" s="31" t="s">
        <v>29</v>
      </c>
      <c r="L27" s="6"/>
      <c r="N27" s="30"/>
      <c r="O27" s="6"/>
    </row>
    <row r="28" spans="1:15" ht="15" customHeight="1" x14ac:dyDescent="0.2">
      <c r="A28">
        <v>12</v>
      </c>
      <c r="B28" s="43" t="s">
        <v>9</v>
      </c>
      <c r="C28" s="43"/>
      <c r="D28" s="43"/>
      <c r="E28" s="43"/>
      <c r="F28" s="12"/>
      <c r="G28" s="12"/>
      <c r="H28" s="12"/>
      <c r="I28" s="2"/>
      <c r="J28" s="20">
        <f>J26-J27</f>
        <v>16401.449999999997</v>
      </c>
      <c r="K28" s="31" t="s">
        <v>29</v>
      </c>
      <c r="L28" s="6"/>
      <c r="N28" s="24"/>
      <c r="O28" s="22"/>
    </row>
    <row r="29" spans="1:15" ht="15.95" customHeight="1" x14ac:dyDescent="0.2">
      <c r="A29">
        <v>13</v>
      </c>
      <c r="B29" s="43" t="s">
        <v>10</v>
      </c>
      <c r="C29" s="43"/>
      <c r="D29" s="43"/>
      <c r="E29" s="43"/>
      <c r="F29" s="38"/>
      <c r="G29" s="38"/>
      <c r="H29" s="38"/>
      <c r="I29" s="2"/>
      <c r="J29" s="20">
        <f>J27+J28</f>
        <v>50693.34</v>
      </c>
      <c r="K29" s="31" t="s">
        <v>29</v>
      </c>
      <c r="L29" s="8"/>
      <c r="N29" s="24"/>
      <c r="O29" s="22"/>
    </row>
    <row r="30" spans="1:15" ht="15.95" customHeight="1" x14ac:dyDescent="0.2">
      <c r="A30">
        <v>14</v>
      </c>
      <c r="B30" s="17"/>
      <c r="C30" s="17"/>
      <c r="D30" s="17"/>
      <c r="E30" s="17"/>
      <c r="F30" s="15"/>
      <c r="G30" s="15"/>
      <c r="H30" s="15"/>
      <c r="I30" s="2"/>
      <c r="J30" s="23"/>
      <c r="K30" s="32"/>
      <c r="L30" s="8"/>
      <c r="N30" s="6"/>
      <c r="O30" s="8"/>
    </row>
    <row r="31" spans="1:15" ht="15" customHeight="1" x14ac:dyDescent="0.2">
      <c r="A31">
        <v>15</v>
      </c>
      <c r="B31" s="37" t="s">
        <v>11</v>
      </c>
      <c r="C31" s="38"/>
      <c r="D31" s="38"/>
      <c r="E31" s="38"/>
      <c r="F31" s="12"/>
      <c r="G31" s="12"/>
      <c r="H31" s="12"/>
      <c r="I31" s="2"/>
      <c r="J31" s="21">
        <v>411034.91</v>
      </c>
      <c r="K31" s="31" t="s">
        <v>29</v>
      </c>
      <c r="L31" s="6"/>
      <c r="N31" s="24"/>
      <c r="O31" s="22"/>
    </row>
    <row r="32" spans="1:15" ht="15" customHeight="1" x14ac:dyDescent="0.2">
      <c r="A32">
        <v>16</v>
      </c>
      <c r="B32" s="37" t="s">
        <v>12</v>
      </c>
      <c r="C32" s="35"/>
      <c r="D32" s="35"/>
      <c r="E32" s="35"/>
      <c r="F32" s="38"/>
      <c r="G32" s="38"/>
      <c r="H32" s="38"/>
      <c r="J32" s="21">
        <v>411034.91</v>
      </c>
      <c r="K32" s="31" t="s">
        <v>29</v>
      </c>
      <c r="L32" s="6"/>
      <c r="N32" s="21"/>
      <c r="O32" s="21"/>
    </row>
    <row r="33" spans="1:15" ht="15" customHeight="1" x14ac:dyDescent="0.2">
      <c r="A33">
        <v>17</v>
      </c>
      <c r="B33" s="14"/>
      <c r="F33" s="15"/>
      <c r="G33" s="15"/>
      <c r="H33" s="15"/>
      <c r="J33" s="23"/>
      <c r="K33" s="32"/>
      <c r="L33" s="6"/>
    </row>
    <row r="34" spans="1:15" ht="15" customHeight="1" x14ac:dyDescent="0.2">
      <c r="A34">
        <v>18</v>
      </c>
      <c r="B34" s="38" t="s">
        <v>13</v>
      </c>
      <c r="C34" s="38"/>
      <c r="D34" s="38"/>
      <c r="E34" s="38"/>
      <c r="F34" s="12"/>
      <c r="G34" s="12"/>
      <c r="H34" s="12"/>
      <c r="J34" s="21">
        <v>1851756.02</v>
      </c>
      <c r="K34" s="31" t="s">
        <v>29</v>
      </c>
      <c r="L34" s="6"/>
    </row>
    <row r="35" spans="1:15" ht="15" customHeight="1" x14ac:dyDescent="0.2">
      <c r="A35">
        <v>19</v>
      </c>
      <c r="B35" s="37" t="s">
        <v>14</v>
      </c>
      <c r="C35" s="35"/>
      <c r="D35" s="35"/>
      <c r="E35" s="35"/>
      <c r="F35" s="38"/>
      <c r="G35" s="38"/>
      <c r="H35" s="38"/>
      <c r="J35" s="21">
        <v>1851756.02</v>
      </c>
      <c r="K35" s="31" t="s">
        <v>29</v>
      </c>
      <c r="L35" s="6"/>
    </row>
    <row r="36" spans="1:15" ht="15" customHeight="1" x14ac:dyDescent="0.2">
      <c r="A36">
        <v>20</v>
      </c>
      <c r="B36" s="13"/>
      <c r="C36" s="12"/>
      <c r="D36" s="12"/>
      <c r="E36" s="12"/>
      <c r="F36" s="12"/>
      <c r="G36" s="12"/>
      <c r="H36" s="12"/>
      <c r="J36" s="23"/>
      <c r="K36" s="32"/>
    </row>
    <row r="37" spans="1:15" ht="15" customHeight="1" x14ac:dyDescent="0.2">
      <c r="A37">
        <v>21</v>
      </c>
      <c r="B37" s="14" t="s">
        <v>7</v>
      </c>
      <c r="C37" s="12"/>
      <c r="D37" s="12"/>
      <c r="E37" s="12"/>
      <c r="F37" s="12"/>
      <c r="G37" s="38" t="s">
        <v>16</v>
      </c>
      <c r="H37" s="35"/>
      <c r="J37" s="21">
        <f>J26+J31+J34</f>
        <v>2313484.27</v>
      </c>
      <c r="K37" s="21">
        <v>2313484.27</v>
      </c>
    </row>
    <row r="38" spans="1:15" ht="15" customHeight="1" x14ac:dyDescent="0.2">
      <c r="A38">
        <v>22</v>
      </c>
      <c r="B38" s="14" t="s">
        <v>7</v>
      </c>
      <c r="C38" s="12"/>
      <c r="D38" s="12"/>
      <c r="E38" s="12"/>
      <c r="F38" s="12"/>
      <c r="G38" s="15" t="s">
        <v>15</v>
      </c>
      <c r="H38" s="12"/>
      <c r="J38" s="21">
        <f>J27+J32+J35</f>
        <v>2297082.8199999998</v>
      </c>
      <c r="K38" s="21">
        <v>2297082.8199999998</v>
      </c>
      <c r="N38" s="21"/>
    </row>
    <row r="39" spans="1:15" ht="15" customHeight="1" x14ac:dyDescent="0.2">
      <c r="A39">
        <v>23</v>
      </c>
      <c r="B39" s="14"/>
      <c r="C39" s="12"/>
      <c r="D39" s="12"/>
      <c r="E39" s="12"/>
      <c r="F39" s="12"/>
      <c r="G39" s="38" t="s">
        <v>24</v>
      </c>
      <c r="H39" s="35"/>
      <c r="J39" s="21">
        <f>J37-J38</f>
        <v>16401.450000000186</v>
      </c>
      <c r="K39" s="21">
        <v>16401.450000000186</v>
      </c>
    </row>
    <row r="40" spans="1:15" ht="15" customHeight="1" x14ac:dyDescent="0.2">
      <c r="B40" s="14"/>
      <c r="C40" s="12"/>
      <c r="D40" s="12"/>
      <c r="E40" s="12"/>
      <c r="F40" s="12"/>
      <c r="G40" s="12"/>
      <c r="H40" s="12"/>
      <c r="J40" s="42"/>
      <c r="K40" s="42"/>
      <c r="O40" s="28"/>
    </row>
    <row r="42" spans="1:15" ht="18.75" x14ac:dyDescent="0.2">
      <c r="J42" s="44">
        <v>10</v>
      </c>
      <c r="K42" s="29"/>
    </row>
    <row r="58" spans="18:18" x14ac:dyDescent="0.2">
      <c r="R58" s="28"/>
    </row>
    <row r="59" spans="18:18" x14ac:dyDescent="0.2">
      <c r="R59" s="11"/>
    </row>
  </sheetData>
  <mergeCells count="33">
    <mergeCell ref="J40:K40"/>
    <mergeCell ref="B35:E35"/>
    <mergeCell ref="F32:H32"/>
    <mergeCell ref="F35:H35"/>
    <mergeCell ref="B17:E17"/>
    <mergeCell ref="B18:E18"/>
    <mergeCell ref="B21:E21"/>
    <mergeCell ref="B26:E26"/>
    <mergeCell ref="B28:E28"/>
    <mergeCell ref="B27:E27"/>
    <mergeCell ref="B31:E31"/>
    <mergeCell ref="B29:E29"/>
    <mergeCell ref="B32:E32"/>
    <mergeCell ref="B34:E34"/>
    <mergeCell ref="G39:H39"/>
    <mergeCell ref="G37:H37"/>
    <mergeCell ref="F26:H26"/>
    <mergeCell ref="F27:H27"/>
    <mergeCell ref="F29:H29"/>
    <mergeCell ref="B7:K7"/>
    <mergeCell ref="B5:K5"/>
    <mergeCell ref="B19:E19"/>
    <mergeCell ref="F20:H20"/>
    <mergeCell ref="B11:K11"/>
    <mergeCell ref="B13:H13"/>
    <mergeCell ref="J13:K13"/>
    <mergeCell ref="F17:H17"/>
    <mergeCell ref="B3:K3"/>
    <mergeCell ref="B1:K1"/>
    <mergeCell ref="B24:E24"/>
    <mergeCell ref="B22:E22"/>
    <mergeCell ref="B23:E23"/>
    <mergeCell ref="B9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Saenz</dc:creator>
  <cp:lastModifiedBy>BCGCD</cp:lastModifiedBy>
  <cp:lastPrinted>2022-02-17T21:06:17Z</cp:lastPrinted>
  <dcterms:created xsi:type="dcterms:W3CDTF">2021-08-30T11:53:17Z</dcterms:created>
  <dcterms:modified xsi:type="dcterms:W3CDTF">2022-02-17T21:28:19Z</dcterms:modified>
</cp:coreProperties>
</file>